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<sst xmlns="http://schemas.openxmlformats.org/spreadsheetml/2006/main" count="42" uniqueCount="28">
  <si>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GÜMRÜK VERGİSİ</t>
  </si>
  <si>
    <t>BANKA KOMİSYONU</t>
  </si>
  <si>
    <t>GÜMRÜK KOMİSYONU</t>
  </si>
  <si>
    <t>NAKLİYE VE SİGORTA BEDELİ</t>
  </si>
  <si>
    <t>TOPLAM TUTAR</t>
  </si>
  <si>
    <t>BİRİM</t>
  </si>
  <si>
    <t>BİRİM MALİYET</t>
  </si>
  <si>
    <t>İTHAL  MALLARIN  TOPLAM VE BİRİM MALİYETİNİN HESAPLANMASI</t>
  </si>
  <si>
    <t>MAL ALIŞ BEDELİ</t>
  </si>
  <si>
    <t>DÖVİZ CİNSİ</t>
  </si>
  <si>
    <t>DÖVİZ TUTARI</t>
  </si>
  <si>
    <t>USD</t>
  </si>
  <si>
    <t>159 02</t>
  </si>
  <si>
    <t>159 01</t>
  </si>
  <si>
    <t>GÜMRÜK LTD</t>
  </si>
  <si>
    <t>159 03</t>
  </si>
  <si>
    <t>159 04</t>
  </si>
  <si>
    <t>159 05</t>
  </si>
  <si>
    <t>191 03</t>
  </si>
  <si>
    <t>İTHALAT KDV Sİ</t>
  </si>
  <si>
    <t>159 06</t>
  </si>
  <si>
    <t>150 / 153</t>
  </si>
  <si>
    <t>KUR FARKI GİDERİ</t>
  </si>
  <si>
    <t>YURTDIŞI SATICI</t>
  </si>
  <si>
    <t>320 01</t>
  </si>
  <si>
    <t>ÖDEME KURU</t>
  </si>
  <si>
    <t>PEŞİN İTHALDE ÖDEME KURU</t>
  </si>
  <si>
    <t>GÇB KURU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</si>
</sst>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"/>
  </numFmts>
  <fonts count="19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0" fillId="3" borderId="3" xfId="0" applyFill="1" applyBorder="1" applyAlignment="1">
      <alignment/>
    </xf>
    <xf numFmtId="4" fontId="0" fillId="3" borderId="3" xfId="0" applyNumberForma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7" fillId="3" borderId="3" xfId="0" applyNumberFormat="1" applyFont="1" applyFill="1" applyBorder="1" applyAlignment="1">
      <alignment/>
    </xf>
    <xf numFmtId="0" fontId="6" fillId="3" borderId="3" xfId="0" applyFont="1" applyFill="1" applyBorder="1" applyAlignment="1">
      <alignment horizontal="left"/>
    </xf>
    <xf numFmtId="49" fontId="0" fillId="3" borderId="3" xfId="0" applyNumberFormat="1" applyFill="1" applyBorder="1" applyAlignment="1">
      <alignment/>
    </xf>
    <xf numFmtId="0" fontId="6" fillId="3" borderId="3" xfId="0" applyFont="1" applyFill="1" applyBorder="1" applyAlignment="1">
      <alignment/>
    </xf>
    <xf numFmtId="4" fontId="8" fillId="4" borderId="3" xfId="0" applyNumberFormat="1" applyFont="1" applyFill="1" applyBorder="1" applyAlignment="1">
      <alignment/>
    </xf>
    <xf numFmtId="164" fontId="0" fillId="3" borderId="3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0" fontId="11" fillId="0" borderId="0" xfId="0" applyFont="1" applyAlignment="1">
      <alignment/>
    </xf>
    <xf numFmtId="0" fontId="2" fillId="0" borderId="5" xfId="0" applyFont="1" applyBorder="1" applyAlignment="1">
      <alignment/>
    </xf>
    <xf numFmtId="0" fontId="6" fillId="3" borderId="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1" fillId="2" borderId="0" xfId="0" applyFont="1" applyFill="1" applyAlignment="1">
      <alignment/>
    </xf>
    <xf numFmtId="0" fontId="4" fillId="3" borderId="3" xfId="0" applyFont="1" applyFill="1" applyBorder="1" applyAlignment="1">
      <alignment horizontal="center"/>
    </xf>
    <xf numFmtId="4" fontId="14" fillId="3" borderId="3" xfId="0" applyNumberFormat="1" applyFont="1" applyFill="1" applyBorder="1" applyAlignment="1">
      <alignment/>
    </xf>
    <xf numFmtId="4" fontId="11" fillId="2" borderId="0" xfId="0" applyNumberFormat="1" applyFont="1" applyFill="1" applyAlignment="1">
      <alignment/>
    </xf>
    <xf numFmtId="0" fontId="4" fillId="3" borderId="7" xfId="0" applyFont="1" applyFill="1" applyBorder="1" applyAlignment="1">
      <alignment horizontal="center"/>
    </xf>
    <xf numFmtId="4" fontId="14" fillId="3" borderId="3" xfId="0" applyNumberFormat="1" applyFont="1" applyFill="1" applyBorder="1" applyAlignment="1">
      <alignment horizontal="center"/>
    </xf>
    <xf numFmtId="4" fontId="13" fillId="4" borderId="4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4" fontId="2" fillId="5" borderId="8" xfId="0" applyNumberFormat="1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6" fillId="5" borderId="6" xfId="0" applyFont="1" applyFill="1" applyBorder="1" applyAlignment="1">
      <alignment/>
    </xf>
    <xf numFmtId="0" fontId="9" fillId="3" borderId="6" xfId="0" applyFont="1" applyFill="1" applyBorder="1" applyAlignment="1">
      <alignment horizontal="center"/>
    </xf>
    <xf numFmtId="4" fontId="7" fillId="4" borderId="6" xfId="0" applyNumberFormat="1" applyFont="1" applyFill="1" applyBorder="1" applyAlignment="1">
      <alignment horizontal="center"/>
    </xf>
    <xf numFmtId="4" fontId="15" fillId="6" borderId="3" xfId="0" applyNumberFormat="1" applyFont="1" applyFill="1" applyBorder="1" applyAlignment="1">
      <alignment horizontal="center"/>
    </xf>
    <xf numFmtId="4" fontId="7" fillId="6" borderId="3" xfId="0" applyNumberFormat="1" applyFon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4" fontId="5" fillId="7" borderId="4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4" fontId="7" fillId="4" borderId="3" xfId="0" applyNumberFormat="1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center"/>
    </xf>
    <xf numFmtId="4" fontId="7" fillId="3" borderId="3" xfId="0" applyNumberFormat="1" applyFont="1" applyFill="1" applyBorder="1" applyAlignment="1">
      <alignment horizontal="center"/>
    </xf>
    <xf numFmtId="4" fontId="9" fillId="3" borderId="3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4" fontId="7" fillId="5" borderId="3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7" fillId="8" borderId="4" xfId="0" applyNumberFormat="1" applyFont="1" applyFill="1" applyBorder="1" applyAlignment="1">
      <alignment horizontal="center"/>
    </xf>
    <xf numFmtId="4" fontId="18" fillId="9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4" fontId="9" fillId="4" borderId="1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" fontId="9" fillId="4" borderId="12" xfId="0" applyNumberFormat="1" applyFont="1" applyFill="1" applyBorder="1" applyAlignment="1">
      <alignment horizontal="center"/>
    </xf>
    <xf numFmtId="4" fontId="9" fillId="4" borderId="13" xfId="0" applyNumberFormat="1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/>
    </xf>
    <xf numFmtId="4" fontId="7" fillId="2" borderId="18" xfId="0" applyNumberFormat="1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7" fillId="9" borderId="12" xfId="0" applyFont="1" applyFill="1" applyBorder="1" applyAlignment="1">
      <alignment horizontal="center"/>
    </xf>
    <xf numFmtId="0" fontId="17" fillId="9" borderId="16" xfId="0" applyFont="1" applyFill="1" applyBorder="1" applyAlignment="1">
      <alignment horizontal="center"/>
    </xf>
    <xf numFmtId="0" fontId="17" fillId="9" borderId="13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1">
      <selection activeCell="J6" sqref="J6"/>
    </sheetView>
  </sheetViews>
  <sheetFormatPr defaultColWidth="9.140625" defaultRowHeight="12.75"/>
  <cols>
    <col min="1" max="1" width="10.421875" style="0" customWidth="1"/>
    <col min="2" max="2" width="7.7109375" style="3" customWidth="1"/>
    <col min="3" max="3" width="6.8515625" style="0" customWidth="1"/>
    <col min="4" max="4" width="7.8515625" style="0" customWidth="1"/>
    <col min="7" max="7" width="12.00390625" style="0" customWidth="1"/>
    <col min="8" max="8" width="9.57421875" style="0" customWidth="1"/>
    <col min="9" max="9" width="16.7109375" style="65" customWidth="1"/>
    <col min="10" max="10" width="8.7109375" style="21" customWidth="1"/>
    <col min="11" max="11" width="11.8515625" style="3" customWidth="1"/>
    <col min="12" max="12" width="12.00390625" style="4" customWidth="1"/>
    <col min="13" max="248" width="9.140625" style="5" customWidth="1"/>
  </cols>
  <sheetData>
    <row r="1" spans="1:12" ht="16.5" thickBot="1">
      <c r="A1" s="71" t="s">
        <v>26</v>
      </c>
      <c r="B1" s="72"/>
      <c r="C1" s="73"/>
      <c r="D1" s="22"/>
      <c r="E1" s="95" t="s">
        <v>7</v>
      </c>
      <c r="F1" s="96"/>
      <c r="G1" s="96"/>
      <c r="H1" s="96"/>
      <c r="I1" s="96"/>
      <c r="J1" s="96"/>
      <c r="K1" s="96"/>
      <c r="L1" s="97"/>
    </row>
    <row r="2" spans="1:12" ht="16.5" thickBot="1">
      <c r="A2" s="23" t="s">
        <v>25</v>
      </c>
      <c r="B2" s="31">
        <v>1.521</v>
      </c>
      <c r="C2" s="32"/>
      <c r="D2" s="32"/>
      <c r="E2" s="2"/>
      <c r="F2" s="1"/>
      <c r="G2" s="8"/>
      <c r="H2" s="8"/>
      <c r="I2" s="51"/>
      <c r="J2" s="42" t="s">
        <v>27</v>
      </c>
      <c r="K2" s="44" t="s">
        <v>10</v>
      </c>
      <c r="L2" s="43" t="s">
        <v>9</v>
      </c>
    </row>
    <row r="3" spans="1:12" ht="13.5" thickBot="1">
      <c r="A3" s="33">
        <v>320</v>
      </c>
      <c r="B3" s="34">
        <f>+I3</f>
        <v>22800</v>
      </c>
      <c r="C3" s="32"/>
      <c r="D3" s="32"/>
      <c r="E3" s="98" t="s">
        <v>8</v>
      </c>
      <c r="F3" s="99"/>
      <c r="G3" s="99"/>
      <c r="H3" s="100"/>
      <c r="I3" s="52">
        <f>+J3*K3</f>
        <v>22800</v>
      </c>
      <c r="J3" s="39">
        <v>1.52</v>
      </c>
      <c r="K3" s="41">
        <v>15000</v>
      </c>
      <c r="L3" s="12" t="s">
        <v>11</v>
      </c>
    </row>
    <row r="4" spans="1:12" ht="13.5" thickBot="1">
      <c r="A4" s="33">
        <v>656</v>
      </c>
      <c r="B4" s="34">
        <f>+IF(B2&gt;J3,(B2-J3)*K3,IF(B2&lt;=J13," ",))</f>
        <v>14.999999999998348</v>
      </c>
      <c r="C4" s="32"/>
      <c r="D4" s="32"/>
      <c r="E4" s="76" t="s">
        <v>0</v>
      </c>
      <c r="F4" s="77"/>
      <c r="G4" s="77"/>
      <c r="H4" s="77"/>
      <c r="I4" s="53">
        <v>56</v>
      </c>
      <c r="J4" s="40"/>
      <c r="K4" s="30"/>
      <c r="L4" s="30"/>
    </row>
    <row r="5" spans="1:12" ht="13.5" thickBot="1">
      <c r="A5" s="32"/>
      <c r="B5" s="35"/>
      <c r="C5" s="36">
        <v>102</v>
      </c>
      <c r="D5" s="34">
        <f>+B3</f>
        <v>22800</v>
      </c>
      <c r="E5" s="77" t="s">
        <v>1</v>
      </c>
      <c r="F5" s="77"/>
      <c r="G5" s="77"/>
      <c r="H5" s="78"/>
      <c r="I5" s="54">
        <f>+J5*K5</f>
        <v>760</v>
      </c>
      <c r="J5" s="39">
        <v>1.52</v>
      </c>
      <c r="K5" s="41">
        <v>500</v>
      </c>
      <c r="L5" s="12" t="s">
        <v>11</v>
      </c>
    </row>
    <row r="6" spans="1:12" ht="13.5" thickBot="1">
      <c r="A6" s="32"/>
      <c r="B6" s="35"/>
      <c r="C6" s="33">
        <v>646</v>
      </c>
      <c r="D6" s="37" t="str">
        <f>+IF(B2&lt;=J3,(J3-B2)*K3,IF(B2&gt;=J3," ",))</f>
        <v> </v>
      </c>
      <c r="E6" s="77" t="s">
        <v>2</v>
      </c>
      <c r="F6" s="77"/>
      <c r="G6" s="77"/>
      <c r="H6" s="78"/>
      <c r="I6" s="53">
        <v>300</v>
      </c>
      <c r="J6" s="27"/>
      <c r="K6" s="29"/>
      <c r="L6" s="30"/>
    </row>
    <row r="7" spans="1:12" ht="13.5" thickBot="1">
      <c r="A7" s="5"/>
      <c r="B7" s="6"/>
      <c r="C7" s="5"/>
      <c r="D7" s="5"/>
      <c r="E7" s="76" t="s">
        <v>3</v>
      </c>
      <c r="F7" s="77"/>
      <c r="G7" s="77"/>
      <c r="H7" s="78"/>
      <c r="I7" s="55">
        <v>650</v>
      </c>
      <c r="J7" s="27"/>
      <c r="K7" s="29"/>
      <c r="L7" s="30"/>
    </row>
    <row r="8" spans="1:12" ht="16.5" thickBot="1">
      <c r="A8" s="5"/>
      <c r="B8" s="6"/>
      <c r="C8" s="5"/>
      <c r="D8" s="5"/>
      <c r="E8" s="92" t="s">
        <v>22</v>
      </c>
      <c r="F8" s="93"/>
      <c r="G8" s="93"/>
      <c r="H8" s="94"/>
      <c r="I8" s="67">
        <f>+B4</f>
        <v>14.999999999998348</v>
      </c>
      <c r="J8" s="27"/>
      <c r="K8" s="29"/>
      <c r="L8" s="30"/>
    </row>
    <row r="9" spans="1:12" ht="16.5" thickBot="1">
      <c r="A9" s="5"/>
      <c r="B9" s="6"/>
      <c r="C9" s="5"/>
      <c r="D9" s="5"/>
      <c r="E9" s="81" t="s">
        <v>4</v>
      </c>
      <c r="F9" s="82"/>
      <c r="G9" s="82"/>
      <c r="H9" s="83"/>
      <c r="I9" s="38">
        <f>SUM(I3:I8)</f>
        <v>24581</v>
      </c>
      <c r="J9" s="27"/>
      <c r="K9" s="29"/>
      <c r="L9" s="30"/>
    </row>
    <row r="10" spans="1:12" ht="13.5" thickBot="1">
      <c r="A10" s="5"/>
      <c r="B10" s="6"/>
      <c r="C10" s="5"/>
      <c r="D10" s="5"/>
      <c r="E10" s="76" t="s">
        <v>19</v>
      </c>
      <c r="F10" s="77"/>
      <c r="G10" s="77"/>
      <c r="H10" s="78"/>
      <c r="I10" s="56">
        <v>750</v>
      </c>
      <c r="J10" s="27"/>
      <c r="K10" s="29"/>
      <c r="L10" s="30"/>
    </row>
    <row r="11" spans="1:12" ht="13.5" thickBot="1">
      <c r="A11" s="5"/>
      <c r="B11" s="6"/>
      <c r="C11" s="5"/>
      <c r="D11" s="5"/>
      <c r="E11" s="84" t="s">
        <v>5</v>
      </c>
      <c r="F11" s="85"/>
      <c r="G11" s="85"/>
      <c r="H11" s="86"/>
      <c r="I11" s="57">
        <v>500</v>
      </c>
      <c r="J11" s="27"/>
      <c r="K11" s="29"/>
      <c r="L11" s="30"/>
    </row>
    <row r="12" spans="1:12" ht="16.5" thickBot="1">
      <c r="A12" s="5"/>
      <c r="B12" s="6"/>
      <c r="C12" s="5"/>
      <c r="D12" s="5"/>
      <c r="E12" s="89" t="s">
        <v>6</v>
      </c>
      <c r="F12" s="90"/>
      <c r="G12" s="90"/>
      <c r="H12" s="91"/>
      <c r="I12" s="66">
        <f>I9/I11</f>
        <v>49.162</v>
      </c>
      <c r="J12" s="27"/>
      <c r="K12" s="29"/>
      <c r="L12" s="30"/>
    </row>
    <row r="13" spans="1:12" ht="12.75">
      <c r="A13" s="5"/>
      <c r="B13" s="6"/>
      <c r="C13" s="5"/>
      <c r="D13" s="5"/>
      <c r="E13" s="5"/>
      <c r="F13" s="5"/>
      <c r="G13" s="5"/>
      <c r="H13" s="5"/>
      <c r="I13" s="58"/>
      <c r="J13" s="20"/>
      <c r="K13" s="6"/>
      <c r="L13" s="7"/>
    </row>
    <row r="14" spans="1:12" ht="12.75">
      <c r="A14" s="5"/>
      <c r="B14" s="6"/>
      <c r="C14" s="5"/>
      <c r="D14" s="5"/>
      <c r="E14" s="5"/>
      <c r="F14" s="5"/>
      <c r="G14" s="5"/>
      <c r="H14" s="5"/>
      <c r="I14" s="58"/>
      <c r="J14" s="20"/>
      <c r="K14" s="6"/>
      <c r="L14" s="7"/>
    </row>
    <row r="15" spans="1:12" ht="12.75">
      <c r="A15" s="5"/>
      <c r="B15" s="6"/>
      <c r="C15" s="5"/>
      <c r="D15" s="5"/>
      <c r="E15" s="5"/>
      <c r="F15" s="15" t="s">
        <v>13</v>
      </c>
      <c r="G15" s="16"/>
      <c r="H15" s="10"/>
      <c r="I15" s="59">
        <f>+I3</f>
        <v>22800</v>
      </c>
      <c r="J15" s="19"/>
      <c r="K15" s="11"/>
      <c r="L15" s="7"/>
    </row>
    <row r="16" spans="1:12" ht="12.75">
      <c r="A16" s="5"/>
      <c r="B16" s="6"/>
      <c r="C16" s="5"/>
      <c r="D16" s="5"/>
      <c r="E16" s="5"/>
      <c r="F16" s="17"/>
      <c r="G16" s="74" t="s">
        <v>24</v>
      </c>
      <c r="H16" s="75"/>
      <c r="I16" s="60" t="s">
        <v>23</v>
      </c>
      <c r="J16" s="19"/>
      <c r="K16" s="18">
        <f>+I15</f>
        <v>22800</v>
      </c>
      <c r="L16" s="7"/>
    </row>
    <row r="17" spans="1:12" ht="12.75">
      <c r="A17" s="5"/>
      <c r="B17" s="6"/>
      <c r="C17" s="5"/>
      <c r="D17" s="5"/>
      <c r="E17" s="5"/>
      <c r="F17" s="9"/>
      <c r="G17" s="9"/>
      <c r="H17" s="5"/>
      <c r="I17" s="58"/>
      <c r="J17" s="20"/>
      <c r="K17" s="6"/>
      <c r="L17" s="7"/>
    </row>
    <row r="18" spans="1:12" ht="12.75">
      <c r="A18" s="5"/>
      <c r="B18" s="6"/>
      <c r="C18" s="5"/>
      <c r="D18" s="5"/>
      <c r="E18" s="5"/>
      <c r="F18" s="17" t="s">
        <v>12</v>
      </c>
      <c r="G18" s="17"/>
      <c r="H18" s="10"/>
      <c r="I18" s="61">
        <f>+I4</f>
        <v>56</v>
      </c>
      <c r="J18" s="19"/>
      <c r="K18" s="11"/>
      <c r="L18" s="7"/>
    </row>
    <row r="19" spans="1:12" ht="12.75">
      <c r="A19" s="5"/>
      <c r="B19" s="6"/>
      <c r="C19" s="5"/>
      <c r="D19" s="5"/>
      <c r="E19" s="5"/>
      <c r="F19" s="17"/>
      <c r="G19" s="74">
        <v>320</v>
      </c>
      <c r="H19" s="75"/>
      <c r="I19" s="62" t="s">
        <v>14</v>
      </c>
      <c r="J19" s="19"/>
      <c r="K19" s="14">
        <f>+I18</f>
        <v>56</v>
      </c>
      <c r="L19" s="7"/>
    </row>
    <row r="20" spans="1:12" ht="12.75">
      <c r="A20" s="5"/>
      <c r="B20" s="6"/>
      <c r="C20" s="5"/>
      <c r="D20" s="5"/>
      <c r="E20" s="5"/>
      <c r="F20" s="9"/>
      <c r="G20" s="9"/>
      <c r="H20" s="5"/>
      <c r="I20" s="58"/>
      <c r="J20" s="20"/>
      <c r="K20" s="6"/>
      <c r="L20" s="7"/>
    </row>
    <row r="21" spans="1:12" ht="12.75">
      <c r="A21" s="5"/>
      <c r="B21" s="6"/>
      <c r="C21" s="5"/>
      <c r="D21" s="5"/>
      <c r="E21" s="5"/>
      <c r="F21" s="17" t="s">
        <v>15</v>
      </c>
      <c r="G21" s="17"/>
      <c r="H21" s="10"/>
      <c r="I21" s="61">
        <f>+I5</f>
        <v>760</v>
      </c>
      <c r="J21" s="19"/>
      <c r="K21" s="11"/>
      <c r="L21" s="7"/>
    </row>
    <row r="22" spans="1:12" ht="12.75">
      <c r="A22" s="5"/>
      <c r="B22" s="6"/>
      <c r="C22" s="5"/>
      <c r="D22" s="5"/>
      <c r="E22" s="5"/>
      <c r="F22" s="17"/>
      <c r="G22" s="74">
        <v>320</v>
      </c>
      <c r="H22" s="75"/>
      <c r="I22" s="62" t="s">
        <v>14</v>
      </c>
      <c r="J22" s="19"/>
      <c r="K22" s="14">
        <f>+I21</f>
        <v>760</v>
      </c>
      <c r="L22" s="7"/>
    </row>
    <row r="23" spans="1:12" ht="12.75">
      <c r="A23" s="5"/>
      <c r="B23" s="6"/>
      <c r="C23" s="5"/>
      <c r="D23" s="5"/>
      <c r="E23" s="5"/>
      <c r="F23" s="9"/>
      <c r="G23" s="9"/>
      <c r="H23" s="5"/>
      <c r="I23" s="58"/>
      <c r="J23" s="20"/>
      <c r="K23" s="6"/>
      <c r="L23" s="7"/>
    </row>
    <row r="24" spans="1:12" ht="12.75">
      <c r="A24" s="5"/>
      <c r="B24" s="6"/>
      <c r="C24" s="5"/>
      <c r="D24" s="5"/>
      <c r="E24" s="5"/>
      <c r="F24" s="17" t="s">
        <v>16</v>
      </c>
      <c r="G24" s="17"/>
      <c r="H24" s="10"/>
      <c r="I24" s="61">
        <f>+I6</f>
        <v>300</v>
      </c>
      <c r="J24" s="19"/>
      <c r="K24" s="11"/>
      <c r="L24" s="7"/>
    </row>
    <row r="25" spans="1:12" ht="12.75">
      <c r="A25" s="5"/>
      <c r="B25" s="6"/>
      <c r="C25" s="5"/>
      <c r="D25" s="5"/>
      <c r="E25" s="5"/>
      <c r="F25" s="17"/>
      <c r="G25" s="74">
        <v>320</v>
      </c>
      <c r="H25" s="75"/>
      <c r="I25" s="62" t="s">
        <v>14</v>
      </c>
      <c r="J25" s="19"/>
      <c r="K25" s="14">
        <f>+I24</f>
        <v>300</v>
      </c>
      <c r="L25" s="7"/>
    </row>
    <row r="26" spans="1:12" ht="12.75">
      <c r="A26" s="5"/>
      <c r="B26" s="6"/>
      <c r="C26" s="5"/>
      <c r="D26" s="5"/>
      <c r="E26" s="5"/>
      <c r="F26" s="9"/>
      <c r="G26" s="9"/>
      <c r="H26" s="5"/>
      <c r="I26" s="58"/>
      <c r="J26" s="20"/>
      <c r="K26" s="6"/>
      <c r="L26" s="7"/>
    </row>
    <row r="27" spans="1:12" ht="12.75">
      <c r="A27" s="5"/>
      <c r="B27" s="6"/>
      <c r="C27" s="5"/>
      <c r="D27" s="5"/>
      <c r="E27" s="5"/>
      <c r="F27" s="17" t="s">
        <v>17</v>
      </c>
      <c r="G27" s="17"/>
      <c r="H27" s="10"/>
      <c r="I27" s="61">
        <f>+I7</f>
        <v>650</v>
      </c>
      <c r="J27" s="19"/>
      <c r="K27" s="11"/>
      <c r="L27" s="7"/>
    </row>
    <row r="28" spans="1:12" ht="12.75">
      <c r="A28" s="5"/>
      <c r="B28" s="6"/>
      <c r="C28" s="5"/>
      <c r="D28" s="5"/>
      <c r="E28" s="5"/>
      <c r="F28" s="17"/>
      <c r="G28" s="74">
        <v>320</v>
      </c>
      <c r="H28" s="75"/>
      <c r="I28" s="62" t="s">
        <v>14</v>
      </c>
      <c r="J28" s="19"/>
      <c r="K28" s="14">
        <f>+I27</f>
        <v>650</v>
      </c>
      <c r="L28" s="7"/>
    </row>
    <row r="29" spans="1:12" ht="12.75">
      <c r="A29" s="5"/>
      <c r="B29" s="6"/>
      <c r="C29" s="5"/>
      <c r="D29" s="5"/>
      <c r="E29" s="5"/>
      <c r="F29" s="25"/>
      <c r="G29" s="26"/>
      <c r="H29" s="26"/>
      <c r="I29" s="63"/>
      <c r="J29" s="27"/>
      <c r="K29" s="28"/>
      <c r="L29" s="7"/>
    </row>
    <row r="30" spans="1:12" ht="12.75">
      <c r="A30" s="5"/>
      <c r="B30" s="6"/>
      <c r="C30" s="5"/>
      <c r="D30" s="5"/>
      <c r="E30" s="5"/>
      <c r="F30" s="46" t="s">
        <v>20</v>
      </c>
      <c r="G30" s="105" t="s">
        <v>22</v>
      </c>
      <c r="H30" s="106"/>
      <c r="I30" s="48">
        <f>+I8</f>
        <v>14.999999999998348</v>
      </c>
      <c r="J30" s="24"/>
      <c r="K30" s="17"/>
      <c r="L30" s="7"/>
    </row>
    <row r="31" spans="1:12" ht="12.75">
      <c r="A31" s="5"/>
      <c r="B31" s="6"/>
      <c r="C31" s="5"/>
      <c r="D31" s="5"/>
      <c r="E31" s="5"/>
      <c r="F31" s="24"/>
      <c r="G31" s="74">
        <v>320</v>
      </c>
      <c r="H31" s="75"/>
      <c r="I31" s="47" t="s">
        <v>14</v>
      </c>
      <c r="J31" s="24"/>
      <c r="K31" s="14">
        <f>+I30</f>
        <v>14.999999999998348</v>
      </c>
      <c r="L31" s="7"/>
    </row>
    <row r="32" spans="1:12" ht="12.75">
      <c r="A32" s="5"/>
      <c r="B32" s="6"/>
      <c r="C32" s="5"/>
      <c r="D32" s="5"/>
      <c r="E32" s="5"/>
      <c r="F32" s="9"/>
      <c r="G32" s="9"/>
      <c r="H32" s="5"/>
      <c r="I32" s="58"/>
      <c r="J32" s="20"/>
      <c r="K32" s="6"/>
      <c r="L32" s="7"/>
    </row>
    <row r="33" spans="1:12" ht="12.75">
      <c r="A33" s="5"/>
      <c r="B33" s="6"/>
      <c r="C33" s="5"/>
      <c r="D33" s="5"/>
      <c r="E33" s="5"/>
      <c r="F33" s="45" t="s">
        <v>18</v>
      </c>
      <c r="G33" s="103" t="s">
        <v>19</v>
      </c>
      <c r="H33" s="104"/>
      <c r="I33" s="64">
        <f>+I10</f>
        <v>750</v>
      </c>
      <c r="J33" s="24"/>
      <c r="K33" s="17"/>
      <c r="L33" s="7"/>
    </row>
    <row r="34" spans="1:12" ht="12.75">
      <c r="A34" s="5"/>
      <c r="B34" s="6"/>
      <c r="C34" s="5"/>
      <c r="D34" s="5"/>
      <c r="E34" s="5"/>
      <c r="F34" s="24"/>
      <c r="G34" s="101">
        <v>320</v>
      </c>
      <c r="H34" s="102"/>
      <c r="I34" s="49" t="s">
        <v>14</v>
      </c>
      <c r="J34" s="19"/>
      <c r="K34" s="50">
        <f>+I33</f>
        <v>750</v>
      </c>
      <c r="L34" s="7"/>
    </row>
    <row r="35" spans="1:12" ht="13.5" thickBot="1">
      <c r="A35" s="5"/>
      <c r="B35" s="6"/>
      <c r="C35" s="5"/>
      <c r="D35" s="5"/>
      <c r="E35" s="5"/>
      <c r="F35" s="5"/>
      <c r="G35" s="5"/>
      <c r="H35" s="5"/>
      <c r="I35" s="58"/>
      <c r="J35" s="20"/>
      <c r="K35" s="6"/>
      <c r="L35" s="7"/>
    </row>
    <row r="36" spans="1:12" ht="13.5" thickBot="1">
      <c r="A36" s="5"/>
      <c r="B36" s="6"/>
      <c r="C36" s="5"/>
      <c r="D36" s="5"/>
      <c r="E36" s="5"/>
      <c r="F36" s="68" t="s">
        <v>21</v>
      </c>
      <c r="G36" s="70"/>
      <c r="H36" s="69">
        <f>+J43</f>
        <v>24581</v>
      </c>
      <c r="I36" s="58"/>
      <c r="J36" s="20"/>
      <c r="K36" s="6"/>
      <c r="L36" s="7"/>
    </row>
    <row r="37" spans="1:12" ht="13.5" thickBot="1">
      <c r="A37" s="5"/>
      <c r="B37" s="6"/>
      <c r="C37" s="5"/>
      <c r="D37" s="5"/>
      <c r="E37" s="5"/>
      <c r="F37" s="5"/>
      <c r="G37" s="5"/>
      <c r="H37" s="5"/>
      <c r="I37" s="13" t="s">
        <v>13</v>
      </c>
      <c r="J37" s="79">
        <f>+K16</f>
        <v>22800</v>
      </c>
      <c r="K37" s="80"/>
      <c r="L37" s="7"/>
    </row>
    <row r="38" spans="1:12" ht="13.5" thickBot="1">
      <c r="A38" s="5"/>
      <c r="B38" s="6"/>
      <c r="C38" s="5"/>
      <c r="D38" s="5"/>
      <c r="E38" s="5"/>
      <c r="F38" s="5"/>
      <c r="G38" s="5"/>
      <c r="H38" s="5"/>
      <c r="I38" s="13" t="s">
        <v>12</v>
      </c>
      <c r="J38" s="79">
        <f>+K19</f>
        <v>56</v>
      </c>
      <c r="K38" s="80"/>
      <c r="L38" s="7"/>
    </row>
    <row r="39" spans="1:12" ht="13.5" thickBot="1">
      <c r="A39" s="5"/>
      <c r="B39" s="6"/>
      <c r="C39" s="5"/>
      <c r="D39" s="5"/>
      <c r="E39" s="5"/>
      <c r="F39" s="5"/>
      <c r="G39" s="5"/>
      <c r="H39" s="5"/>
      <c r="I39" s="13" t="s">
        <v>15</v>
      </c>
      <c r="J39" s="79">
        <f>+K22</f>
        <v>760</v>
      </c>
      <c r="K39" s="80"/>
      <c r="L39" s="7"/>
    </row>
    <row r="40" spans="1:12" ht="13.5" thickBot="1">
      <c r="A40" s="5"/>
      <c r="B40" s="6"/>
      <c r="C40" s="5"/>
      <c r="D40" s="5"/>
      <c r="E40" s="5"/>
      <c r="F40" s="5"/>
      <c r="G40" s="5"/>
      <c r="H40" s="5"/>
      <c r="I40" s="13" t="s">
        <v>16</v>
      </c>
      <c r="J40" s="79">
        <f>+K25</f>
        <v>300</v>
      </c>
      <c r="K40" s="80"/>
      <c r="L40" s="7"/>
    </row>
    <row r="41" spans="1:12" ht="13.5" thickBot="1">
      <c r="A41" s="5"/>
      <c r="B41" s="6"/>
      <c r="C41" s="5"/>
      <c r="D41" s="5"/>
      <c r="E41" s="5"/>
      <c r="F41" s="5"/>
      <c r="G41" s="5"/>
      <c r="H41" s="5"/>
      <c r="I41" s="13" t="s">
        <v>17</v>
      </c>
      <c r="J41" s="79">
        <f>+K28</f>
        <v>650</v>
      </c>
      <c r="K41" s="80"/>
      <c r="L41" s="7"/>
    </row>
    <row r="42" spans="1:12" ht="13.5" thickBot="1">
      <c r="A42" s="5"/>
      <c r="B42" s="6"/>
      <c r="C42" s="5"/>
      <c r="D42" s="5"/>
      <c r="E42" s="5"/>
      <c r="F42" s="5"/>
      <c r="G42" s="5"/>
      <c r="H42" s="5"/>
      <c r="I42" s="13" t="s">
        <v>20</v>
      </c>
      <c r="J42" s="79">
        <f>+K31</f>
        <v>14.999999999998348</v>
      </c>
      <c r="K42" s="80"/>
      <c r="L42" s="7"/>
    </row>
    <row r="43" spans="1:12" ht="12.75">
      <c r="A43" s="5"/>
      <c r="B43" s="6"/>
      <c r="C43" s="5"/>
      <c r="D43" s="5"/>
      <c r="E43" s="5"/>
      <c r="F43" s="5"/>
      <c r="G43" s="5"/>
      <c r="H43" s="5"/>
      <c r="I43" s="58"/>
      <c r="J43" s="87">
        <f>SUM(J37:K42)</f>
        <v>24581</v>
      </c>
      <c r="K43" s="88"/>
      <c r="L43" s="7"/>
    </row>
    <row r="44" spans="1:12" ht="12.75">
      <c r="A44" s="5"/>
      <c r="B44" s="6"/>
      <c r="C44" s="5"/>
      <c r="D44" s="5"/>
      <c r="E44" s="5"/>
      <c r="F44" s="5"/>
      <c r="G44" s="5"/>
      <c r="H44" s="5"/>
      <c r="I44" s="58"/>
      <c r="J44" s="20"/>
      <c r="K44" s="6"/>
      <c r="L44" s="7"/>
    </row>
    <row r="45" spans="1:12" ht="12.75">
      <c r="A45" s="5"/>
      <c r="B45" s="6"/>
      <c r="C45" s="5"/>
      <c r="D45" s="5"/>
      <c r="E45" s="5"/>
      <c r="F45" s="5"/>
      <c r="G45" s="5"/>
      <c r="H45" s="5"/>
      <c r="I45" s="58"/>
      <c r="J45" s="20"/>
      <c r="K45" s="6"/>
      <c r="L45" s="7"/>
    </row>
    <row r="46" spans="1:12" ht="12.75">
      <c r="A46" s="5"/>
      <c r="B46" s="6"/>
      <c r="C46" s="5"/>
      <c r="D46" s="5"/>
      <c r="E46" s="5"/>
      <c r="F46" s="5"/>
      <c r="G46" s="5"/>
      <c r="H46" s="5"/>
      <c r="I46" s="58"/>
      <c r="J46" s="20"/>
      <c r="K46" s="6"/>
      <c r="L46" s="7"/>
    </row>
    <row r="47" spans="1:12" ht="12.75">
      <c r="A47" s="5"/>
      <c r="B47" s="6"/>
      <c r="C47" s="5"/>
      <c r="D47" s="5"/>
      <c r="E47" s="5"/>
      <c r="F47" s="5"/>
      <c r="G47" s="5"/>
      <c r="H47" s="5"/>
      <c r="I47" s="58"/>
      <c r="J47" s="20"/>
      <c r="K47" s="6"/>
      <c r="L47" s="7"/>
    </row>
    <row r="48" spans="1:12" ht="12.75">
      <c r="A48" s="5"/>
      <c r="B48" s="6"/>
      <c r="C48" s="5"/>
      <c r="D48" s="5"/>
      <c r="E48" s="5"/>
      <c r="F48" s="5"/>
      <c r="G48" s="5"/>
      <c r="H48" s="5"/>
      <c r="I48" s="58"/>
      <c r="J48" s="20"/>
      <c r="K48" s="6"/>
      <c r="L48" s="7"/>
    </row>
    <row r="49" spans="2:12" s="5" customFormat="1" ht="12.75">
      <c r="B49" s="6"/>
      <c r="I49" s="58"/>
      <c r="J49" s="20"/>
      <c r="K49" s="6"/>
      <c r="L49" s="7"/>
    </row>
    <row r="50" spans="2:12" s="5" customFormat="1" ht="12.75">
      <c r="B50" s="6"/>
      <c r="I50" s="58"/>
      <c r="J50" s="20"/>
      <c r="K50" s="6"/>
      <c r="L50" s="7"/>
    </row>
    <row r="51" spans="2:12" s="5" customFormat="1" ht="12.75">
      <c r="B51" s="6"/>
      <c r="I51" s="58"/>
      <c r="J51" s="20"/>
      <c r="K51" s="6"/>
      <c r="L51" s="7"/>
    </row>
    <row r="52" spans="2:12" s="5" customFormat="1" ht="12.75">
      <c r="B52" s="6"/>
      <c r="I52" s="58"/>
      <c r="J52" s="20"/>
      <c r="K52" s="6"/>
      <c r="L52" s="7"/>
    </row>
    <row r="53" spans="2:12" s="5" customFormat="1" ht="12.75">
      <c r="B53" s="6"/>
      <c r="I53" s="58"/>
      <c r="J53" s="20"/>
      <c r="K53" s="6"/>
      <c r="L53" s="7"/>
    </row>
    <row r="54" spans="2:12" s="5" customFormat="1" ht="12.75">
      <c r="B54" s="6"/>
      <c r="I54" s="58"/>
      <c r="J54" s="20"/>
      <c r="K54" s="6"/>
      <c r="L54" s="7"/>
    </row>
    <row r="55" spans="2:12" s="5" customFormat="1" ht="12.75">
      <c r="B55" s="6"/>
      <c r="I55" s="58"/>
      <c r="J55" s="20"/>
      <c r="K55" s="6"/>
      <c r="L55" s="7"/>
    </row>
    <row r="56" spans="2:12" s="5" customFormat="1" ht="12.75">
      <c r="B56" s="6"/>
      <c r="I56" s="58"/>
      <c r="J56" s="20"/>
      <c r="K56" s="6"/>
      <c r="L56" s="7"/>
    </row>
    <row r="57" spans="2:12" s="5" customFormat="1" ht="12.75">
      <c r="B57" s="6"/>
      <c r="I57" s="58"/>
      <c r="J57" s="20"/>
      <c r="K57" s="6"/>
      <c r="L57" s="7"/>
    </row>
    <row r="58" spans="2:12" s="5" customFormat="1" ht="12.75">
      <c r="B58" s="6"/>
      <c r="I58" s="58"/>
      <c r="J58" s="20"/>
      <c r="K58" s="6"/>
      <c r="L58" s="7"/>
    </row>
    <row r="59" spans="2:12" s="5" customFormat="1" ht="12.75">
      <c r="B59" s="6"/>
      <c r="I59" s="58"/>
      <c r="J59" s="20"/>
      <c r="K59" s="6"/>
      <c r="L59" s="7"/>
    </row>
    <row r="60" spans="2:12" s="5" customFormat="1" ht="12.75">
      <c r="B60" s="6"/>
      <c r="I60" s="58"/>
      <c r="J60" s="20"/>
      <c r="K60" s="6"/>
      <c r="L60" s="7"/>
    </row>
    <row r="61" spans="2:12" s="5" customFormat="1" ht="12.75">
      <c r="B61" s="6"/>
      <c r="I61" s="58"/>
      <c r="J61" s="20"/>
      <c r="K61" s="6"/>
      <c r="L61" s="7"/>
    </row>
    <row r="62" spans="2:12" s="5" customFormat="1" ht="12.75">
      <c r="B62" s="6"/>
      <c r="I62" s="58"/>
      <c r="J62" s="20"/>
      <c r="K62" s="6"/>
      <c r="L62" s="7"/>
    </row>
    <row r="63" spans="2:12" s="5" customFormat="1" ht="12.75">
      <c r="B63" s="6"/>
      <c r="I63" s="58"/>
      <c r="J63" s="20"/>
      <c r="K63" s="6"/>
      <c r="L63" s="7"/>
    </row>
    <row r="64" spans="2:12" s="5" customFormat="1" ht="12.75">
      <c r="B64" s="6"/>
      <c r="I64" s="58"/>
      <c r="J64" s="20"/>
      <c r="K64" s="6"/>
      <c r="L64" s="7"/>
    </row>
    <row r="65" spans="2:12" s="5" customFormat="1" ht="12.75">
      <c r="B65" s="6"/>
      <c r="I65" s="58"/>
      <c r="J65" s="20"/>
      <c r="K65" s="6"/>
      <c r="L65" s="7"/>
    </row>
    <row r="66" spans="2:12" s="5" customFormat="1" ht="12.75">
      <c r="B66" s="6"/>
      <c r="I66" s="58"/>
      <c r="J66" s="20"/>
      <c r="K66" s="6"/>
      <c r="L66" s="7"/>
    </row>
    <row r="67" spans="2:12" s="5" customFormat="1" ht="12.75">
      <c r="B67" s="6"/>
      <c r="I67" s="58"/>
      <c r="J67" s="20"/>
      <c r="K67" s="6"/>
      <c r="L67" s="7"/>
    </row>
    <row r="68" spans="2:12" s="5" customFormat="1" ht="12.75">
      <c r="B68" s="6"/>
      <c r="I68" s="58"/>
      <c r="J68" s="20"/>
      <c r="K68" s="6"/>
      <c r="L68" s="7"/>
    </row>
    <row r="69" spans="2:12" s="5" customFormat="1" ht="12.75">
      <c r="B69" s="6"/>
      <c r="I69" s="58"/>
      <c r="J69" s="20"/>
      <c r="K69" s="6"/>
      <c r="L69" s="7"/>
    </row>
    <row r="70" spans="2:12" s="5" customFormat="1" ht="12.75">
      <c r="B70" s="6"/>
      <c r="I70" s="58"/>
      <c r="J70" s="20"/>
      <c r="K70" s="6"/>
      <c r="L70" s="7"/>
    </row>
    <row r="71" spans="2:12" s="5" customFormat="1" ht="12.75">
      <c r="B71" s="6"/>
      <c r="I71" s="58"/>
      <c r="J71" s="20"/>
      <c r="K71" s="6"/>
      <c r="L71" s="7"/>
    </row>
    <row r="72" spans="2:12" s="5" customFormat="1" ht="12.75">
      <c r="B72" s="6"/>
      <c r="I72" s="58"/>
      <c r="J72" s="20"/>
      <c r="K72" s="6"/>
      <c r="L72" s="7"/>
    </row>
    <row r="73" spans="2:12" s="5" customFormat="1" ht="12.75">
      <c r="B73" s="6"/>
      <c r="I73" s="58"/>
      <c r="J73" s="20"/>
      <c r="K73" s="6"/>
      <c r="L73" s="7"/>
    </row>
    <row r="74" spans="2:12" s="5" customFormat="1" ht="12.75">
      <c r="B74" s="6"/>
      <c r="I74" s="58"/>
      <c r="J74" s="20"/>
      <c r="K74" s="6"/>
      <c r="L74" s="7"/>
    </row>
    <row r="75" spans="2:12" s="5" customFormat="1" ht="12.75">
      <c r="B75" s="6"/>
      <c r="I75" s="58"/>
      <c r="J75" s="20"/>
      <c r="K75" s="6"/>
      <c r="L75" s="7"/>
    </row>
    <row r="76" spans="2:12" s="5" customFormat="1" ht="12.75">
      <c r="B76" s="6"/>
      <c r="I76" s="58"/>
      <c r="J76" s="20"/>
      <c r="K76" s="6"/>
      <c r="L76" s="7"/>
    </row>
    <row r="77" spans="2:12" s="5" customFormat="1" ht="12.75">
      <c r="B77" s="6"/>
      <c r="I77" s="58"/>
      <c r="J77" s="20"/>
      <c r="K77" s="6"/>
      <c r="L77" s="7"/>
    </row>
    <row r="78" spans="2:12" s="5" customFormat="1" ht="12.75">
      <c r="B78" s="6"/>
      <c r="I78" s="58"/>
      <c r="J78" s="20"/>
      <c r="K78" s="6"/>
      <c r="L78" s="7"/>
    </row>
    <row r="79" spans="2:12" s="5" customFormat="1" ht="12.75">
      <c r="B79" s="6"/>
      <c r="I79" s="58"/>
      <c r="J79" s="20"/>
      <c r="K79" s="6"/>
      <c r="L79" s="7"/>
    </row>
    <row r="80" spans="2:12" s="5" customFormat="1" ht="12.75">
      <c r="B80" s="6"/>
      <c r="I80" s="58"/>
      <c r="J80" s="20"/>
      <c r="K80" s="6"/>
      <c r="L80" s="7"/>
    </row>
    <row r="81" spans="2:12" s="5" customFormat="1" ht="12.75">
      <c r="B81" s="6"/>
      <c r="I81" s="58"/>
      <c r="J81" s="20"/>
      <c r="K81" s="6"/>
      <c r="L81" s="7"/>
    </row>
    <row r="82" spans="2:12" s="5" customFormat="1" ht="12.75">
      <c r="B82" s="6"/>
      <c r="I82" s="58"/>
      <c r="J82" s="20"/>
      <c r="K82" s="6"/>
      <c r="L82" s="7"/>
    </row>
    <row r="83" spans="2:12" s="5" customFormat="1" ht="12.75">
      <c r="B83" s="6"/>
      <c r="I83" s="58"/>
      <c r="J83" s="20"/>
      <c r="K83" s="6"/>
      <c r="L83" s="7"/>
    </row>
    <row r="84" spans="2:12" s="5" customFormat="1" ht="12.75">
      <c r="B84" s="6"/>
      <c r="I84" s="58"/>
      <c r="J84" s="20"/>
      <c r="K84" s="6"/>
      <c r="L84" s="7"/>
    </row>
    <row r="85" spans="2:12" s="5" customFormat="1" ht="12.75">
      <c r="B85" s="6"/>
      <c r="I85" s="58"/>
      <c r="J85" s="20"/>
      <c r="K85" s="6"/>
      <c r="L85" s="7"/>
    </row>
    <row r="86" spans="2:12" s="5" customFormat="1" ht="12.75">
      <c r="B86" s="6"/>
      <c r="I86" s="58"/>
      <c r="J86" s="20"/>
      <c r="K86" s="6"/>
      <c r="L86" s="7"/>
    </row>
    <row r="87" spans="2:12" s="5" customFormat="1" ht="12.75">
      <c r="B87" s="6"/>
      <c r="I87" s="58"/>
      <c r="J87" s="20"/>
      <c r="K87" s="6"/>
      <c r="L87" s="7"/>
    </row>
    <row r="88" spans="2:12" s="5" customFormat="1" ht="12.75">
      <c r="B88" s="6"/>
      <c r="I88" s="58"/>
      <c r="J88" s="20"/>
      <c r="K88" s="6"/>
      <c r="L88" s="7"/>
    </row>
    <row r="89" spans="2:12" s="5" customFormat="1" ht="12.75">
      <c r="B89" s="6"/>
      <c r="I89" s="58"/>
      <c r="J89" s="20"/>
      <c r="K89" s="6"/>
      <c r="L89" s="7"/>
    </row>
    <row r="90" spans="2:12" s="5" customFormat="1" ht="12.75">
      <c r="B90" s="6"/>
      <c r="I90" s="58"/>
      <c r="J90" s="20"/>
      <c r="K90" s="6"/>
      <c r="L90" s="7"/>
    </row>
    <row r="91" spans="2:12" s="5" customFormat="1" ht="12.75">
      <c r="B91" s="6"/>
      <c r="I91" s="58"/>
      <c r="J91" s="20"/>
      <c r="K91" s="6"/>
      <c r="L91" s="7"/>
    </row>
    <row r="92" spans="2:12" s="5" customFormat="1" ht="12.75">
      <c r="B92" s="6"/>
      <c r="I92" s="58"/>
      <c r="J92" s="20"/>
      <c r="K92" s="6"/>
      <c r="L92" s="7"/>
    </row>
    <row r="93" spans="2:12" s="5" customFormat="1" ht="12.75">
      <c r="B93" s="6"/>
      <c r="I93" s="58"/>
      <c r="J93" s="20"/>
      <c r="K93" s="6"/>
      <c r="L93" s="7"/>
    </row>
    <row r="94" spans="2:12" s="5" customFormat="1" ht="12.75">
      <c r="B94" s="6"/>
      <c r="I94" s="58"/>
      <c r="J94" s="20"/>
      <c r="K94" s="6"/>
      <c r="L94" s="7"/>
    </row>
    <row r="95" spans="2:12" s="5" customFormat="1" ht="12.75">
      <c r="B95" s="6"/>
      <c r="I95" s="58"/>
      <c r="J95" s="20"/>
      <c r="K95" s="6"/>
      <c r="L95" s="7"/>
    </row>
    <row r="96" spans="2:12" s="5" customFormat="1" ht="12.75">
      <c r="B96" s="6"/>
      <c r="I96" s="58"/>
      <c r="J96" s="20"/>
      <c r="K96" s="6"/>
      <c r="L96" s="7"/>
    </row>
    <row r="97" spans="2:12" s="5" customFormat="1" ht="12.75">
      <c r="B97" s="6"/>
      <c r="I97" s="58"/>
      <c r="J97" s="20"/>
      <c r="K97" s="6"/>
      <c r="L97" s="7"/>
    </row>
    <row r="98" spans="2:12" s="5" customFormat="1" ht="12.75">
      <c r="B98" s="6"/>
      <c r="I98" s="58"/>
      <c r="J98" s="20"/>
      <c r="K98" s="6"/>
      <c r="L98" s="7"/>
    </row>
    <row r="99" spans="2:12" s="5" customFormat="1" ht="12.75">
      <c r="B99" s="6"/>
      <c r="I99" s="58"/>
      <c r="J99" s="20"/>
      <c r="K99" s="6"/>
      <c r="L99" s="7"/>
    </row>
    <row r="100" spans="2:12" s="5" customFormat="1" ht="12.75">
      <c r="B100" s="6"/>
      <c r="I100" s="58"/>
      <c r="J100" s="20"/>
      <c r="K100" s="6"/>
      <c r="L100" s="7"/>
    </row>
    <row r="101" spans="2:12" s="5" customFormat="1" ht="12.75">
      <c r="B101" s="6"/>
      <c r="I101" s="58"/>
      <c r="J101" s="20"/>
      <c r="K101" s="6"/>
      <c r="L101" s="7"/>
    </row>
    <row r="102" spans="2:12" s="5" customFormat="1" ht="12.75">
      <c r="B102" s="6"/>
      <c r="I102" s="58"/>
      <c r="J102" s="20"/>
      <c r="K102" s="6"/>
      <c r="L102" s="7"/>
    </row>
    <row r="103" spans="2:12" s="5" customFormat="1" ht="12.75">
      <c r="B103" s="6"/>
      <c r="I103" s="58"/>
      <c r="J103" s="20"/>
      <c r="K103" s="6"/>
      <c r="L103" s="7"/>
    </row>
    <row r="104" spans="2:12" s="5" customFormat="1" ht="12.75">
      <c r="B104" s="6"/>
      <c r="I104" s="58"/>
      <c r="J104" s="20"/>
      <c r="K104" s="6"/>
      <c r="L104" s="7"/>
    </row>
    <row r="105" spans="2:12" s="5" customFormat="1" ht="12.75">
      <c r="B105" s="6"/>
      <c r="I105" s="58"/>
      <c r="J105" s="20"/>
      <c r="K105" s="6"/>
      <c r="L105" s="7"/>
    </row>
    <row r="106" spans="2:12" s="5" customFormat="1" ht="12.75">
      <c r="B106" s="6"/>
      <c r="I106" s="58"/>
      <c r="J106" s="20"/>
      <c r="K106" s="6"/>
      <c r="L106" s="7"/>
    </row>
    <row r="107" spans="2:12" s="5" customFormat="1" ht="12.75">
      <c r="B107" s="6"/>
      <c r="I107" s="58"/>
      <c r="J107" s="20"/>
      <c r="K107" s="6"/>
      <c r="L107" s="7"/>
    </row>
    <row r="108" spans="2:12" s="5" customFormat="1" ht="12.75">
      <c r="B108" s="6"/>
      <c r="I108" s="58"/>
      <c r="J108" s="20"/>
      <c r="K108" s="6"/>
      <c r="L108" s="7"/>
    </row>
    <row r="109" spans="2:12" s="5" customFormat="1" ht="12.75">
      <c r="B109" s="6"/>
      <c r="I109" s="58"/>
      <c r="J109" s="20"/>
      <c r="K109" s="6"/>
      <c r="L109" s="7"/>
    </row>
    <row r="110" spans="2:12" s="5" customFormat="1" ht="12.75">
      <c r="B110" s="6"/>
      <c r="I110" s="58"/>
      <c r="J110" s="20"/>
      <c r="K110" s="6"/>
      <c r="L110" s="7"/>
    </row>
    <row r="111" spans="2:12" s="5" customFormat="1" ht="12.75">
      <c r="B111" s="6"/>
      <c r="I111" s="58"/>
      <c r="J111" s="20"/>
      <c r="K111" s="6"/>
      <c r="L111" s="7"/>
    </row>
    <row r="112" spans="2:12" s="5" customFormat="1" ht="12.75">
      <c r="B112" s="6"/>
      <c r="I112" s="58"/>
      <c r="J112" s="20"/>
      <c r="K112" s="6"/>
      <c r="L112" s="7"/>
    </row>
    <row r="113" spans="2:12" s="5" customFormat="1" ht="12.75">
      <c r="B113" s="6"/>
      <c r="I113" s="58"/>
      <c r="J113" s="20"/>
      <c r="K113" s="6"/>
      <c r="L113" s="7"/>
    </row>
    <row r="114" spans="2:12" s="5" customFormat="1" ht="12.75">
      <c r="B114" s="6"/>
      <c r="I114" s="58"/>
      <c r="J114" s="20"/>
      <c r="K114" s="6"/>
      <c r="L114" s="7"/>
    </row>
    <row r="115" spans="2:12" s="5" customFormat="1" ht="12.75">
      <c r="B115" s="6"/>
      <c r="I115" s="58"/>
      <c r="J115" s="20"/>
      <c r="K115" s="6"/>
      <c r="L115" s="7"/>
    </row>
    <row r="116" spans="2:12" s="5" customFormat="1" ht="12.75">
      <c r="B116" s="6"/>
      <c r="I116" s="58"/>
      <c r="J116" s="20"/>
      <c r="K116" s="6"/>
      <c r="L116" s="7"/>
    </row>
    <row r="117" spans="2:12" s="5" customFormat="1" ht="12.75">
      <c r="B117" s="6"/>
      <c r="I117" s="58"/>
      <c r="J117" s="20"/>
      <c r="K117" s="6"/>
      <c r="L117" s="7"/>
    </row>
    <row r="118" spans="2:12" s="5" customFormat="1" ht="12.75">
      <c r="B118" s="6"/>
      <c r="I118" s="58"/>
      <c r="J118" s="20"/>
      <c r="K118" s="6"/>
      <c r="L118" s="7"/>
    </row>
    <row r="119" spans="2:12" s="5" customFormat="1" ht="12.75">
      <c r="B119" s="6"/>
      <c r="I119" s="58"/>
      <c r="J119" s="20"/>
      <c r="K119" s="6"/>
      <c r="L119" s="7"/>
    </row>
    <row r="120" spans="2:12" s="5" customFormat="1" ht="12.75">
      <c r="B120" s="6"/>
      <c r="I120" s="58"/>
      <c r="J120" s="20"/>
      <c r="K120" s="6"/>
      <c r="L120" s="7"/>
    </row>
    <row r="121" spans="2:12" s="5" customFormat="1" ht="12.75">
      <c r="B121" s="6"/>
      <c r="I121" s="58"/>
      <c r="J121" s="20"/>
      <c r="K121" s="6"/>
      <c r="L121" s="7"/>
    </row>
    <row r="122" spans="2:12" s="5" customFormat="1" ht="12.75">
      <c r="B122" s="6"/>
      <c r="I122" s="58"/>
      <c r="J122" s="20"/>
      <c r="K122" s="6"/>
      <c r="L122" s="7"/>
    </row>
    <row r="123" spans="2:12" s="5" customFormat="1" ht="12.75">
      <c r="B123" s="6"/>
      <c r="I123" s="58"/>
      <c r="J123" s="20"/>
      <c r="K123" s="6"/>
      <c r="L123" s="7"/>
    </row>
    <row r="124" spans="2:12" s="5" customFormat="1" ht="12.75">
      <c r="B124" s="6"/>
      <c r="I124" s="58"/>
      <c r="J124" s="20"/>
      <c r="K124" s="6"/>
      <c r="L124" s="7"/>
    </row>
    <row r="125" spans="2:12" s="5" customFormat="1" ht="12.75">
      <c r="B125" s="6"/>
      <c r="I125" s="58"/>
      <c r="J125" s="20"/>
      <c r="K125" s="6"/>
      <c r="L125" s="7"/>
    </row>
    <row r="126" spans="2:12" s="5" customFormat="1" ht="12.75">
      <c r="B126" s="6"/>
      <c r="I126" s="58"/>
      <c r="J126" s="20"/>
      <c r="K126" s="6"/>
      <c r="L126" s="7"/>
    </row>
    <row r="127" spans="2:12" s="5" customFormat="1" ht="12.75">
      <c r="B127" s="6"/>
      <c r="I127" s="58"/>
      <c r="J127" s="20"/>
      <c r="K127" s="6"/>
      <c r="L127" s="7"/>
    </row>
    <row r="128" spans="2:12" s="5" customFormat="1" ht="12.75">
      <c r="B128" s="6"/>
      <c r="I128" s="58"/>
      <c r="J128" s="20"/>
      <c r="K128" s="6"/>
      <c r="L128" s="7"/>
    </row>
    <row r="129" spans="2:12" s="5" customFormat="1" ht="12.75">
      <c r="B129" s="6"/>
      <c r="I129" s="58"/>
      <c r="J129" s="20"/>
      <c r="K129" s="6"/>
      <c r="L129" s="7"/>
    </row>
    <row r="130" spans="2:12" s="5" customFormat="1" ht="12.75">
      <c r="B130" s="6"/>
      <c r="I130" s="58"/>
      <c r="J130" s="20"/>
      <c r="K130" s="6"/>
      <c r="L130" s="7"/>
    </row>
    <row r="131" spans="2:12" s="5" customFormat="1" ht="12.75">
      <c r="B131" s="6"/>
      <c r="I131" s="58"/>
      <c r="J131" s="20"/>
      <c r="K131" s="6"/>
      <c r="L131" s="7"/>
    </row>
  </sheetData>
  <mergeCells count="28">
    <mergeCell ref="G19:H19"/>
    <mergeCell ref="G16:H16"/>
    <mergeCell ref="G34:H34"/>
    <mergeCell ref="G28:H28"/>
    <mergeCell ref="G25:H25"/>
    <mergeCell ref="G22:H22"/>
    <mergeCell ref="G33:H33"/>
    <mergeCell ref="G30:H30"/>
    <mergeCell ref="E12:H12"/>
    <mergeCell ref="E8:H8"/>
    <mergeCell ref="E1:L1"/>
    <mergeCell ref="E3:H3"/>
    <mergeCell ref="E4:H4"/>
    <mergeCell ref="J43:K43"/>
    <mergeCell ref="J38:K38"/>
    <mergeCell ref="J39:K39"/>
    <mergeCell ref="J40:K40"/>
    <mergeCell ref="J41:K41"/>
    <mergeCell ref="A1:C1"/>
    <mergeCell ref="G31:H31"/>
    <mergeCell ref="E10:H10"/>
    <mergeCell ref="J42:K42"/>
    <mergeCell ref="E5:H5"/>
    <mergeCell ref="E6:H6"/>
    <mergeCell ref="E7:H7"/>
    <mergeCell ref="J37:K37"/>
    <mergeCell ref="E9:H9"/>
    <mergeCell ref="E11:H11"/>
  </mergeCells>
  <printOptions/>
  <pageMargins left="0.34" right="0.75" top="0.26" bottom="0.13" header="0.14" footer="0.13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yasemin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feslegenli</dc:creator>
  <cp:keywords/>
  <dc:description/>
  <cp:lastModifiedBy>lab</cp:lastModifiedBy>
  <cp:lastPrinted>2007-08-16T23:03:59Z</cp:lastPrinted>
  <dcterms:created xsi:type="dcterms:W3CDTF">2003-06-27T17:02:31Z</dcterms:created>
  <dcterms:modified xsi:type="dcterms:W3CDTF">2011-01-12T13:37:31Z</dcterms:modified>
  <cp:category/>
  <cp:version/>
  <cp:contentType/>
  <cp:contentStatus/>
</cp:coreProperties>
</file>